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<sst xmlns="http://schemas.openxmlformats.org/spreadsheetml/2006/main" count="104" uniqueCount="104">
  <si>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</si>
  <si>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QVE032</t>
  </si>
  <si>
    <t xml:space="preserve">m²</t>
  </si>
  <si>
    <t xml:space="preserve">Coberta inclinada, enjardinada extensiva. Sistema Projar Flora fins a 35° "PROJAR".</t>
  </si>
  <si>
    <r>
      <rPr>
        <sz val="8.25"/>
        <color rgb="FF000000"/>
        <rFont val="Arial"/>
        <family val="2"/>
      </rPr>
      <t xml:space="preserve">Coberta inclinada, enjardinada extensiva (ecològica), sistema Projar Flora fins a 35° "PROJAR", amb un pendent mitjà del 36,4%,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kPa, resistència tèrmica 1,2 m²K/W, conductivitat tèrmica 0,033 W/(mK), amb fixació mecànica; CAPA SEPARADORA SOTA PROTECCIÓ: 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g/m²; CAPA DRENANT I RETENIDORA D'AIGUA: làmina drenant PR-DRAIN-25 "PROJAR" de poliestirè reciclat d'alt impacte (HIPS), amb nòduls de 25 mm d'altura i perforacions en la part superior, col·locada sota la capa filtrant, cavalcant dos nòduls; CAPA FILTRANT: filtre GTF-150 "PROJAR", de geotèxtil de fibres de polipropilè; CAPA DE COBERTURA: mòdul TECH-CELL-80 "PROJAR", de polipropilè reciclat, de 400x600 mm i de 80 mm d'altura, substrat CoverPro Flora "PROJAR", compost de ceràmica seleccionada triturada, roca volcànica o sorra de sílice i altres components vegetals; amb pH de 8, de 80 mm d'espessor, malla orgànica, biodegradable, de fibres naturals de coco 100% ECONET 400 "PROJAR" per al control de l'erosió i la retenció de la vegetació, resistència a la tracció longitudinal en sec de 5,9 kN/m i resistència a la tracció longitudinal en humit de 4,8 kN/m, 400 g/m² de massa superficial i 30x30 mm de passada de malla i plantes amb pa d'arrels pla "PROJAR",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</si>
  <si>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</si>
  <si>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</si>
  <si>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</si>
  <si>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</si>
  <si>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</si>
  <si>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</si>
  <si>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</si>
  <si>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</si>
  <si>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</si>
  <si>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</si>
  <si>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</si>
  <si>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</si>
  <si>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</si>
  <si>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</si>
  <si>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</si>
  <si>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</si>
  <si>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</si>
  <si>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</si>
  <si>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</si>
  <si>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mt16pxa010aac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</si>
  <si>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</si>
  <si>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</si>
  <si>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</si>
  <si>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</si>
  <si>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</si>
  <si>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mt14lbp050m</t>
  </si>
  <si>
    <t xml:space="preserve">m²</t>
  </si>
  <si>
    <t xml:space="preserve">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g/m², subministrat en rotllos.</t>
  </si>
  <si>
    <t xml:space="preserve">mt14lbp030va</t>
  </si>
  <si>
    <t xml:space="preserve">m²</t>
  </si>
  <si>
    <t xml:space="preserve">Làmina drenant i retenidora d'aigua, PR-DRAIN-25 "PROJAR", de poliestirè reciclat d'alt impacte (HIPS), amb nòduls de 25 mm d'altura i perforacions en la part superior, resistència a la compressió 325 kN/m², retenció d'aigua superior a 15 l/m², capacitat de drenatge 0,94 l/(s·m) amb un pendent del 2%, subministrada en plaques de 200x100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</si>
  <si>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</si>
  <si>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</si>
  <si>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</si>
  <si>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mt14lbp100a</t>
  </si>
  <si>
    <t xml:space="preserve">U</t>
  </si>
  <si>
    <t xml:space="preserve">Mòdul TECH-CELL-80 "PROJAR", de polipropilè reciclat, de 400x600 mm i de 80 mm d'altura, amb cargols per a unió entre mòduls; per a drenatge i subjecció de la capa de substrat.</t>
  </si>
  <si>
    <t xml:space="preserve">mt48sap010g</t>
  </si>
  <si>
    <t xml:space="preserve">m³</t>
  </si>
  <si>
    <t xml:space="preserve">Substrat CoverPro Flora "PROJAR", compost de ceràmica seleccionada triturada, roca volcànica o sorra de sílice i altres components vegetals; amb pH de 8, subministrat en sacs Big Bag, per a cobertes verdes.</t>
  </si>
  <si>
    <t xml:space="preserve">mt48map020c</t>
  </si>
  <si>
    <t xml:space="preserve">m²</t>
  </si>
  <si>
    <t xml:space="preserve">Malla orgànica, biodegradable, de fibres naturals de coco 100% ECONET 400 "PROJAR" per al control de l'erosió i la retenció de la vegetació, resistència a la tracció longitudinal en sec de 5,9 kN/m i resistència a la tracció longitudinal en humit de 4,8 kN/m, 400 g/m² de massa superficial i 30x30 mm de passada de malla, subministrada en rotllos de 2x50 m.</t>
  </si>
  <si>
    <t xml:space="preserve">mt48tsp010o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</si>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</sst>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1.73" customWidth="1"/>
    <col min="6" max="6" width="13.26" customWidth="1"/>
    <col min="7" max="7" width="9.01" customWidth="1"/>
    <col min="8" max="8" width="259.76" customWidth="1"/>
    <col min="9" max="9" width="13.26" customWidth="1"/>
    <col min="10" max="10" width="10.7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1.1</v>
      </c>
      <c r="J13" s="12">
        <v>0.68</v>
      </c>
      <c r="K13" s="12">
        <f ca="1">ROUND(INDIRECT(ADDRESS(ROW()+(0), COLUMN()+(-2), 1))*INDIRECT(ADDRESS(ROW()+(0), COLUMN()+(-1), 1)), 2)</f>
        <v>0.75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</v>
      </c>
      <c r="J16" s="12">
        <v>1.25</v>
      </c>
      <c r="K16" s="12">
        <f ca="1">ROUND(INDIRECT(ADDRESS(ROW()+(0), COLUMN()+(-2), 1))*INDIRECT(ADDRESS(ROW()+(0), COLUMN()+(-1), 1)), 2)</f>
        <v>1.25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10.52</v>
      </c>
      <c r="K17" s="12">
        <f ca="1">ROUND(INDIRECT(ADDRESS(ROW()+(0), COLUMN()+(-2), 1))*INDIRECT(ADDRESS(ROW()+(0), COLUMN()+(-1), 1)), 2)</f>
        <v>11.05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4.16</v>
      </c>
      <c r="J19" s="12">
        <v>27.6</v>
      </c>
      <c r="K19" s="12">
        <f ca="1">ROUND(INDIRECT(ADDRESS(ROW()+(0), COLUMN()+(-2), 1))*INDIRECT(ADDRESS(ROW()+(0), COLUMN()+(-1), 1)), 2)</f>
        <v>114.82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0.092</v>
      </c>
      <c r="J20" s="12">
        <v>95</v>
      </c>
      <c r="K20" s="12">
        <f ca="1">ROUND(INDIRECT(ADDRESS(ROW()+(0), COLUMN()+(-2), 1))*INDIRECT(ADDRESS(ROW()+(0), COLUMN()+(-1), 1)), 2)</f>
        <v>8.74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1.1</v>
      </c>
      <c r="J21" s="12">
        <v>1.26</v>
      </c>
      <c r="K21" s="12">
        <f ca="1">ROUND(INDIRECT(ADDRESS(ROW()+(0), COLUMN()+(-2), 1))*INDIRECT(ADDRESS(ROW()+(0), COLUMN()+(-1), 1)), 2)</f>
        <v>1.39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</v>
      </c>
      <c r="J22" s="12">
        <v>6.82</v>
      </c>
      <c r="K22" s="12">
        <f ca="1">ROUND(INDIRECT(ADDRESS(ROW()+(0), COLUMN()+(-2), 1))*INDIRECT(ADDRESS(ROW()+(0), COLUMN()+(-1), 1)), 2)</f>
        <v>6.82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3">
        <v>0.04</v>
      </c>
      <c r="J23" s="14">
        <v>21.65</v>
      </c>
      <c r="K23" s="14">
        <f ca="1">ROUND(INDIRECT(ADDRESS(ROW()+(0), COLUMN()+(-2), 1))*INDIRECT(ADDRESS(ROW()+(0), COLUMN()+(-1), 1)), 2)</f>
        <v>0.87</v>
      </c>
    </row>
    <row r="24" spans="1:11" ht="13.50" thickBot="1" customHeight="1">
      <c r="A24" s="15"/>
      <c r="B24" s="15"/>
      <c r="C24" s="15"/>
      <c r="D24" s="15"/>
      <c r="E24" s="15"/>
      <c r="F24" s="15"/>
      <c r="G24" s="15"/>
      <c r="H24" s="15"/>
      <c r="I24" s="9" t="s">
        <v>54</v>
      </c>
      <c r="J24" s="9"/>
      <c r="K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170.7</v>
      </c>
    </row>
    <row r="25" spans="1:11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8"/>
      <c r="I25" s="18"/>
      <c r="J25" s="15"/>
      <c r="K25" s="15"/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0.019</v>
      </c>
      <c r="J26" s="12">
        <v>28.42</v>
      </c>
      <c r="K26" s="12">
        <f ca="1">ROUND(INDIRECT(ADDRESS(ROW()+(0), COLUMN()+(-2), 1))*INDIRECT(ADDRESS(ROW()+(0), COLUMN()+(-1), 1)), 2)</f>
        <v>0.54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0.019</v>
      </c>
      <c r="J27" s="12">
        <v>23.81</v>
      </c>
      <c r="K27" s="12">
        <f ca="1">ROUND(INDIRECT(ADDRESS(ROW()+(0), COLUMN()+(-2), 1))*INDIRECT(ADDRESS(ROW()+(0), COLUMN()+(-1), 1)), 2)</f>
        <v>0.45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0.136</v>
      </c>
      <c r="J28" s="12">
        <v>29.34</v>
      </c>
      <c r="K28" s="12">
        <f ca="1">ROUND(INDIRECT(ADDRESS(ROW()+(0), COLUMN()+(-2), 1))*INDIRECT(ADDRESS(ROW()+(0), COLUMN()+(-1), 1)), 2)</f>
        <v>3.99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0.136</v>
      </c>
      <c r="J29" s="12">
        <v>25.28</v>
      </c>
      <c r="K29" s="12">
        <f ca="1">ROUND(INDIRECT(ADDRESS(ROW()+(0), COLUMN()+(-2), 1))*INDIRECT(ADDRESS(ROW()+(0), COLUMN()+(-1), 1)), 2)</f>
        <v>3.44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0.314</v>
      </c>
      <c r="J30" s="12">
        <v>28.42</v>
      </c>
      <c r="K30" s="12">
        <f ca="1">ROUND(INDIRECT(ADDRESS(ROW()+(0), COLUMN()+(-2), 1))*INDIRECT(ADDRESS(ROW()+(0), COLUMN()+(-1), 1)), 2)</f>
        <v>8.92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0.314</v>
      </c>
      <c r="J31" s="12">
        <v>25.28</v>
      </c>
      <c r="K31" s="12">
        <f ca="1">ROUND(INDIRECT(ADDRESS(ROW()+(0), COLUMN()+(-2), 1))*INDIRECT(ADDRESS(ROW()+(0), COLUMN()+(-1), 1)), 2)</f>
        <v>7.94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0.344</v>
      </c>
      <c r="J32" s="12">
        <v>28.42</v>
      </c>
      <c r="K32" s="12">
        <f ca="1">ROUND(INDIRECT(ADDRESS(ROW()+(0), COLUMN()+(-2), 1))*INDIRECT(ADDRESS(ROW()+(0), COLUMN()+(-1), 1)), 2)</f>
        <v>9.78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3">
        <v>0.344</v>
      </c>
      <c r="J33" s="14">
        <v>25.28</v>
      </c>
      <c r="K33" s="14">
        <f ca="1">ROUND(INDIRECT(ADDRESS(ROW()+(0), COLUMN()+(-2), 1))*INDIRECT(ADDRESS(ROW()+(0), COLUMN()+(-1), 1)), 2)</f>
        <v>8.7</v>
      </c>
    </row>
    <row r="34" spans="1:11" ht="13.50" thickBot="1" customHeight="1">
      <c r="A34" s="15"/>
      <c r="B34" s="15"/>
      <c r="C34" s="15"/>
      <c r="D34" s="15"/>
      <c r="E34" s="15"/>
      <c r="F34" s="15"/>
      <c r="G34" s="15"/>
      <c r="H34" s="15"/>
      <c r="I34" s="9" t="s">
        <v>80</v>
      </c>
      <c r="J34" s="9"/>
      <c r="K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43.76</v>
      </c>
    </row>
    <row r="35" spans="1:11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8"/>
      <c r="I35" s="18"/>
      <c r="J35" s="15"/>
      <c r="K35" s="15"/>
    </row>
    <row r="36" spans="1:11" ht="13.50" thickBot="1" customHeight="1">
      <c r="A36" s="19"/>
      <c r="B36" s="19"/>
      <c r="C36" s="20" t="s">
        <v>82</v>
      </c>
      <c r="D36" s="19" t="s">
        <v>83</v>
      </c>
      <c r="E36" s="19"/>
      <c r="F36" s="19"/>
      <c r="G36" s="19"/>
      <c r="H36" s="19"/>
      <c r="I36" s="13">
        <v>2</v>
      </c>
      <c r="J36" s="14">
        <f ca="1">ROUND(SUM(INDIRECT(ADDRESS(ROW()+(-2), COLUMN()+(1), 1)),INDIRECT(ADDRESS(ROW()+(-12), COLUMN()+(1), 1))), 2)</f>
        <v>214.46</v>
      </c>
      <c r="K36" s="14">
        <f ca="1">ROUND(INDIRECT(ADDRESS(ROW()+(0), COLUMN()+(-2), 1))*INDIRECT(ADDRESS(ROW()+(0), COLUMN()+(-1), 1))/100, 2)</f>
        <v>4.29</v>
      </c>
    </row>
    <row r="37" spans="1:11" ht="13.50" thickBot="1" customHeight="1">
      <c r="A37" s="8"/>
      <c r="B37" s="8"/>
      <c r="C37" s="8"/>
      <c r="D37" s="8"/>
      <c r="E37" s="8"/>
      <c r="F37" s="8"/>
      <c r="G37" s="8"/>
      <c r="H37" s="8"/>
      <c r="I37" s="21" t="s">
        <v>84</v>
      </c>
      <c r="J37" s="21"/>
      <c r="K37" s="22">
        <f ca="1">ROUND(SUM(INDIRECT(ADDRESS(ROW()+(-1), COLUMN()+(0), 1)),INDIRECT(ADDRESS(ROW()+(-3), COLUMN()+(0), 1)),INDIRECT(ADDRESS(ROW()+(-13), COLUMN()+(0), 1))), 2)</f>
        <v>218.75</v>
      </c>
    </row>
    <row r="40" spans="1:11" ht="13.50" thickBot="1" customHeight="1">
      <c r="A40" s="23" t="s">
        <v>85</v>
      </c>
      <c r="B40" s="23"/>
      <c r="C40" s="23"/>
      <c r="D40" s="23"/>
      <c r="E40" s="23" t="s">
        <v>86</v>
      </c>
      <c r="F40" s="23" t="s">
        <v>87</v>
      </c>
      <c r="G40" s="23" t="s">
        <v>88</v>
      </c>
    </row>
    <row r="41" spans="1:11" ht="13.50" thickBot="1" customHeight="1">
      <c r="A41" s="24" t="s">
        <v>89</v>
      </c>
      <c r="B41" s="24"/>
      <c r="C41" s="24"/>
      <c r="D41" s="24"/>
      <c r="E41" s="25">
        <v>1.18202e+006</v>
      </c>
      <c r="F41" s="25">
        <v>1.18202e+006</v>
      </c>
      <c r="G41" s="25" t="s">
        <v>90</v>
      </c>
    </row>
    <row r="42" spans="1:11" ht="13.50" thickBot="1" customHeight="1">
      <c r="A42" s="26" t="s">
        <v>91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92</v>
      </c>
      <c r="B43" s="24"/>
      <c r="C43" s="24"/>
      <c r="D43" s="24"/>
      <c r="E43" s="25">
        <v>142010</v>
      </c>
      <c r="F43" s="25">
        <v>1.10201e+006</v>
      </c>
      <c r="G43" s="25" t="s">
        <v>93</v>
      </c>
    </row>
    <row r="44" spans="1:11" ht="24.00" thickBot="1" customHeight="1">
      <c r="A44" s="26" t="s">
        <v>94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95</v>
      </c>
      <c r="B45" s="24"/>
      <c r="C45" s="24"/>
      <c r="D45" s="24"/>
      <c r="E45" s="25">
        <v>1.03202e+006</v>
      </c>
      <c r="F45" s="25">
        <v>1.03202e+006</v>
      </c>
      <c r="G45" s="25" t="s">
        <v>96</v>
      </c>
    </row>
    <row r="46" spans="1:11" ht="13.50" thickBot="1" customHeight="1">
      <c r="A46" s="26" t="s">
        <v>97</v>
      </c>
      <c r="B46" s="26"/>
      <c r="C46" s="26"/>
      <c r="D46" s="26"/>
      <c r="E46" s="27"/>
      <c r="F46" s="27"/>
      <c r="G46" s="27"/>
    </row>
    <row r="47" spans="1:11" ht="13.50" thickBot="1" customHeight="1">
      <c r="A47" s="24" t="s">
        <v>98</v>
      </c>
      <c r="B47" s="24"/>
      <c r="C47" s="24"/>
      <c r="D47" s="24"/>
      <c r="E47" s="25">
        <v>1.07202e+006</v>
      </c>
      <c r="F47" s="25">
        <v>1.07202e+006</v>
      </c>
      <c r="G47" s="25" t="s">
        <v>99</v>
      </c>
    </row>
    <row r="48" spans="1:11" ht="24.00" thickBot="1" customHeight="1">
      <c r="A48" s="26" t="s">
        <v>100</v>
      </c>
      <c r="B48" s="26"/>
      <c r="C48" s="26"/>
      <c r="D48" s="26"/>
      <c r="E48" s="27"/>
      <c r="F48" s="27"/>
      <c r="G48" s="27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9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I24:J24"/>
    <mergeCell ref="A25:B25"/>
    <mergeCell ref="D25:I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I34:J34"/>
    <mergeCell ref="A35:B35"/>
    <mergeCell ref="D35:I35"/>
    <mergeCell ref="A36:B36"/>
    <mergeCell ref="D36:H36"/>
    <mergeCell ref="A37:B37"/>
    <mergeCell ref="D37:H37"/>
    <mergeCell ref="I37:J37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