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<sst xmlns="http://schemas.openxmlformats.org/spreadsheetml/2006/main" count="98" uniqueCount="98">
  <si>
    <t xml:space="preserve"/>
  </si>
  <si>
    <t xml:space="preserve">QVE031</t>
  </si>
  <si>
    <t xml:space="preserve">m²</t>
  </si>
  <si>
    <t xml:space="preserve">Coberta inclinada, enjardinada extensiva. Sistema Projar Flora fins a 20° "PROJAR".</t>
  </si>
  <si>
    <r>
      <rPr>
        <sz val="8.25"/>
        <color rgb="FF000000"/>
        <rFont val="Arial"/>
        <family val="2"/>
      </rPr>
      <t xml:space="preserve">Coberta inclinada, enjardinada extensiva (ecològica), sistema Projar Flora fins a 20° "PROJAR", amb un pendent mitjà del 8,75%, sobre base resistent. CAPA DE REGULARITZACIÓ: morter de ciment, industrial, M-5, de 2 cm d'espessor, amb acabat remolinat; IMPERMEABILITZACIÓ: tipus monocapa, adherida, formada per una làmina de betum modificat amb elastòmer SBS, LBM(SBS)-50/G-FP, amb armadura de feltre de polièster reforçat i estabilitzat de 150 g/m², amb autoprotecció mineral de color verd, amb resistència a la penetració d'arrels, totalment adherida amb bufador;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kPa, resistència tèrmica 1,2 m²K/W, conductivitat tèrmica 0,033 W/(mK), amb fixació mecànica; CAPA SEPARADORA SOTA PROTECCIÓ: filtre GTF-110 "PROJAR", de geotèxtil no teixit sintètic, compost per fibres de polipropilè unides per tiretes, amb una resistència a la tracció longitudinal de 6,5 kN/m, una resistència a la tracció transversal de 6,5 kN/m, una obertura de con a l'assaig de perforació dinàmica segons UNE-EN ISO 13433 inferior a 33 mm, resistència CBR a punxonament 1,2 kN, obertura característica 0,09 mm i una massa superficial de 110 g/m²; CAPA DRENANT I RETENIDORA D'AIGUA: làmina drenant PR-DRAIN-40 "PROJAR" de poliestirè reciclat d'alt impacte (HIPS), amb nòduls de 40 mm d'altura i perforacions en la part superior, col·locada sota la capa filtrant, cavalcant dos nòduls; CAPA FILTRANT: filtre GTF-150 "PROJAR", de geotèxtil de fibres de polipropilè; CAPA DE COBERTURA: substrat CoverPro Flora "PROJAR", compost de ceràmica seleccionada triturada, roca volcànica o sorra de sílice i altres components vegetals; amb pH de 8, de 80 mm d'espessor, i plantes amb pa d'arrels pla "PROJAR", amb 4 o més espècies diferents de crespinell. Inclús còdols per al replè de l'espai entre la vora de la coberta i la vegetació. El preu no inclou la formació de pendents.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</si>
  <si>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</si>
  <si>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</si>
  <si>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</si>
  <si>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</si>
  <si>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</si>
  <si>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</si>
  <si>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</si>
  <si>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</si>
  <si>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</si>
  <si>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</si>
  <si>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</si>
  <si>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</si>
  <si>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</si>
  <si>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</si>
  <si>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</si>
  <si>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</si>
  <si>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</si>
  <si>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</si>
  <si>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</si>
  <si>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mt16pxa010aac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</si>
  <si>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</si>
  <si>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</si>
  <si>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mt16aaa020ig</t>
  </si>
  <si>
    <t xml:space="preserve">U</t>
  </si>
  <si>
    <t xml:space="preserve">Fixació mecànica per plafons aïllants de poliestirè extrudit, col·locats directament sobre la superfície suport.</t>
  </si>
  <si>
    <t xml:space="preserve">mt14lbp050m</t>
  </si>
  <si>
    <t xml:space="preserve">m²</t>
  </si>
  <si>
    <t xml:space="preserve">Filtre GTF-110 "PROJAR", de geotèxtil no teixit sintètic, compost per fibres de polipropilè unides per tiretes, amb una resistència a la tracció longitudinal de 6,5 kN/m, una resistència a la tracció transversal de 6,5 kN/m, una obertura de con a l'assaig de perforació dinàmica segons UNE-EN ISO 13433 inferior a 33 mm, resistència CBR a punxonament 1,2 kN, obertura característica 0,09 mm i una massa superficial de 110 g/m², subministrat en rotllos.</t>
  </si>
  <si>
    <t xml:space="preserve">mt14lbp030Cb</t>
  </si>
  <si>
    <t xml:space="preserve">m²</t>
  </si>
  <si>
    <t xml:space="preserve">Làmina drenant i retenidora d'aigua, PR-DRAIN-40 "PROJAR", de poliestirè reciclat d'alt impacte (HIPS), amb nòduls de 40 mm d'altura i perforacions en la part superior, resistència a la compressió 280 kN/m², retenció d'aigua superior a 23 l/m², capacitat de drenatge 1,22 l/(s·m) amb un pendent del 2%, subministrada en plaques de 204x104 cm.</t>
  </si>
  <si>
    <t xml:space="preserve">mt14lbp050t</t>
  </si>
  <si>
    <t xml:space="preserve">m²</t>
  </si>
  <si>
    <t xml:space="preserve">Filtre GTF-150 "PROJAR", de geotèxtil no teixit sintètic, compost per fibres de polipropilè unides per tiretes, amb una resistència a la tracció longitudinal de 12 kN/m, una resistència a la tracció transversal de 12 kN/m, una obertura de con a l'assaig de perforació dinàmica segons UNE-EN ISO 13433 inferior a 29 mm, resistència CBR a punxonament 1,8 kN, obertura característica 0,06 mm i una massa superficial de 150 g/m², subministrat en rotllos.</t>
  </si>
  <si>
    <t xml:space="preserve">mt48sap010g</t>
  </si>
  <si>
    <t xml:space="preserve">m³</t>
  </si>
  <si>
    <t xml:space="preserve">Substrat CoverPro Flora "PROJAR", compost de ceràmica seleccionada triturada, roca volcànica o sorra de sílice i altres components vegetals; amb pH de 8, subministrat en sacs Big Bag, per a cobertes verdes.</t>
  </si>
  <si>
    <t xml:space="preserve">mt48tsp010o</t>
  </si>
  <si>
    <t xml:space="preserve">m²</t>
  </si>
  <si>
    <t xml:space="preserve">Plantes amb pa d'arrels pla "PROJAR", subministrades en safates de 40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</si>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</sst>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0.038</v>
      </c>
      <c r="G10" s="11"/>
      <c r="H10" s="12">
        <v>53.48</v>
      </c>
      <c r="I10" s="12">
        <f ca="1">ROUND(INDIRECT(ADDRESS(ROW()+(0), COLUMN()+(-3), 1))*INDIRECT(ADDRESS(ROW()+(0), COLUMN()+(-1), 1)), 2)</f>
        <v>2.03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</v>
      </c>
      <c r="G11" s="11"/>
      <c r="H11" s="12">
        <v>3.3</v>
      </c>
      <c r="I11" s="12">
        <f ca="1">ROUND(INDIRECT(ADDRESS(ROW()+(0), COLUMN()+(-3), 1))*INDIRECT(ADDRESS(ROW()+(0), COLUMN()+(-1), 1)), 2)</f>
        <v>0.99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10.36</v>
      </c>
      <c r="I12" s="12">
        <f ca="1">ROUND(INDIRECT(ADDRESS(ROW()+(0), COLUMN()+(-3), 1))*INDIRECT(ADDRESS(ROW()+(0), COLUMN()+(-1), 1)), 2)</f>
        <v>11.4</v>
      </c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0.68</v>
      </c>
      <c r="I13" s="12">
        <f ca="1">ROUND(INDIRECT(ADDRESS(ROW()+(0), COLUMN()+(-3), 1))*INDIRECT(ADDRESS(ROW()+(0), COLUMN()+(-1), 1)), 2)</f>
        <v>0.71</v>
      </c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1.05</v>
      </c>
      <c r="G14" s="11"/>
      <c r="H14" s="12">
        <v>7.85</v>
      </c>
      <c r="I14" s="12">
        <f ca="1">ROUND(INDIRECT(ADDRESS(ROW()+(0), COLUMN()+(-3), 1))*INDIRECT(ADDRESS(ROW()+(0), COLUMN()+(-1), 1)), 2)</f>
        <v>8.24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2.5</v>
      </c>
      <c r="G15" s="11"/>
      <c r="H15" s="12">
        <v>0.19</v>
      </c>
      <c r="I15" s="12">
        <f ca="1">ROUND(INDIRECT(ADDRESS(ROW()+(0), COLUMN()+(-3), 1))*INDIRECT(ADDRESS(ROW()+(0), COLUMN()+(-1), 1)), 2)</f>
        <v>0.48</v>
      </c>
    </row>
    <row r="16" spans="1:9" ht="66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1.25</v>
      </c>
      <c r="I16" s="12">
        <f ca="1">ROUND(INDIRECT(ADDRESS(ROW()+(0), COLUMN()+(-3), 1))*INDIRECT(ADDRESS(ROW()+(0), COLUMN()+(-1), 1)), 2)</f>
        <v>1.38</v>
      </c>
    </row>
    <row r="17" spans="1:9" ht="45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13.84</v>
      </c>
      <c r="I17" s="12">
        <f ca="1">ROUND(INDIRECT(ADDRESS(ROW()+(0), COLUMN()+(-3), 1))*INDIRECT(ADDRESS(ROW()+(0), COLUMN()+(-1), 1)), 2)</f>
        <v>15.22</v>
      </c>
    </row>
    <row r="18" spans="1:9" ht="66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1.7</v>
      </c>
      <c r="I18" s="12">
        <f ca="1">ROUND(INDIRECT(ADDRESS(ROW()+(0), COLUMN()+(-3), 1))*INDIRECT(ADDRESS(ROW()+(0), COLUMN()+(-1), 1)), 2)</f>
        <v>1.87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0.092</v>
      </c>
      <c r="G19" s="11"/>
      <c r="H19" s="12">
        <v>95</v>
      </c>
      <c r="I19" s="12">
        <f ca="1">ROUND(INDIRECT(ADDRESS(ROW()+(0), COLUMN()+(-3), 1))*INDIRECT(ADDRESS(ROW()+(0), COLUMN()+(-1), 1)), 2)</f>
        <v>8.74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</v>
      </c>
      <c r="G20" s="11"/>
      <c r="H20" s="12">
        <v>6.82</v>
      </c>
      <c r="I20" s="12">
        <f ca="1">ROUND(INDIRECT(ADDRESS(ROW()+(0), COLUMN()+(-3), 1))*INDIRECT(ADDRESS(ROW()+(0), COLUMN()+(-1), 1)), 2)</f>
        <v>6.82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3">
        <v>0.04</v>
      </c>
      <c r="G21" s="13"/>
      <c r="H21" s="14">
        <v>21.65</v>
      </c>
      <c r="I21" s="14">
        <f ca="1">ROUND(INDIRECT(ADDRESS(ROW()+(0), COLUMN()+(-3), 1))*INDIRECT(ADDRESS(ROW()+(0), COLUMN()+(-1), 1)), 2)</f>
        <v>0.87</v>
      </c>
    </row>
    <row r="22" spans="1:9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58.75</v>
      </c>
    </row>
    <row r="23" spans="1:9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5"/>
      <c r="I23" s="15"/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0.004</v>
      </c>
      <c r="G24" s="11"/>
      <c r="H24" s="12">
        <v>28.42</v>
      </c>
      <c r="I24" s="12">
        <f ca="1">ROUND(INDIRECT(ADDRESS(ROW()+(0), COLUMN()+(-3), 1))*INDIRECT(ADDRESS(ROW()+(0), COLUMN()+(-1), 1)), 2)</f>
        <v>0.11</v>
      </c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0.004</v>
      </c>
      <c r="G25" s="11"/>
      <c r="H25" s="12">
        <v>23.81</v>
      </c>
      <c r="I25" s="12">
        <f ca="1">ROUND(INDIRECT(ADDRESS(ROW()+(0), COLUMN()+(-3), 1))*INDIRECT(ADDRESS(ROW()+(0), COLUMN()+(-1), 1)), 2)</f>
        <v>0.1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0.121</v>
      </c>
      <c r="G26" s="11"/>
      <c r="H26" s="12">
        <v>29.34</v>
      </c>
      <c r="I26" s="12">
        <f ca="1">ROUND(INDIRECT(ADDRESS(ROW()+(0), COLUMN()+(-3), 1))*INDIRECT(ADDRESS(ROW()+(0), COLUMN()+(-1), 1)), 2)</f>
        <v>3.55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0.121</v>
      </c>
      <c r="G27" s="11"/>
      <c r="H27" s="12">
        <v>25.28</v>
      </c>
      <c r="I27" s="12">
        <f ca="1">ROUND(INDIRECT(ADDRESS(ROW()+(0), COLUMN()+(-3), 1))*INDIRECT(ADDRESS(ROW()+(0), COLUMN()+(-1), 1)), 2)</f>
        <v>3.06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0.293</v>
      </c>
      <c r="G28" s="11"/>
      <c r="H28" s="12">
        <v>28.42</v>
      </c>
      <c r="I28" s="12">
        <f ca="1">ROUND(INDIRECT(ADDRESS(ROW()+(0), COLUMN()+(-3), 1))*INDIRECT(ADDRESS(ROW()+(0), COLUMN()+(-1), 1)), 2)</f>
        <v>8.33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0.293</v>
      </c>
      <c r="G29" s="11"/>
      <c r="H29" s="12">
        <v>25.28</v>
      </c>
      <c r="I29" s="12">
        <f ca="1">ROUND(INDIRECT(ADDRESS(ROW()+(0), COLUMN()+(-3), 1))*INDIRECT(ADDRESS(ROW()+(0), COLUMN()+(-1), 1)), 2)</f>
        <v>7.41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0.264</v>
      </c>
      <c r="G30" s="11"/>
      <c r="H30" s="12">
        <v>28.42</v>
      </c>
      <c r="I30" s="12">
        <f ca="1">ROUND(INDIRECT(ADDRESS(ROW()+(0), COLUMN()+(-3), 1))*INDIRECT(ADDRESS(ROW()+(0), COLUMN()+(-1), 1)), 2)</f>
        <v>7.5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0.264</v>
      </c>
      <c r="G31" s="13"/>
      <c r="H31" s="14">
        <v>25.28</v>
      </c>
      <c r="I31" s="14">
        <f ca="1">ROUND(INDIRECT(ADDRESS(ROW()+(0), COLUMN()+(-3), 1))*INDIRECT(ADDRESS(ROW()+(0), COLUMN()+(-1), 1)), 2)</f>
        <v>6.67</v>
      </c>
    </row>
    <row r="32" spans="1:9" ht="13.50" thickBot="1" customHeight="1">
      <c r="A32" s="15"/>
      <c r="B32" s="15"/>
      <c r="C32" s="15"/>
      <c r="D32" s="15"/>
      <c r="E32" s="15"/>
      <c r="F32" s="9" t="s">
        <v>74</v>
      </c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36.73</v>
      </c>
    </row>
    <row r="33" spans="1:9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76</v>
      </c>
      <c r="D34" s="19" t="s">
        <v>77</v>
      </c>
      <c r="E34" s="19"/>
      <c r="F34" s="13">
        <v>2</v>
      </c>
      <c r="G34" s="13"/>
      <c r="H34" s="14">
        <f ca="1">ROUND(SUM(INDIRECT(ADDRESS(ROW()+(-2), COLUMN()+(1), 1)),INDIRECT(ADDRESS(ROW()+(-12), COLUMN()+(1), 1))), 2)</f>
        <v>95.48</v>
      </c>
      <c r="I34" s="14">
        <f ca="1">ROUND(INDIRECT(ADDRESS(ROW()+(0), COLUMN()+(-3), 1))*INDIRECT(ADDRESS(ROW()+(0), COLUMN()+(-1), 1))/100, 2)</f>
        <v>1.91</v>
      </c>
    </row>
    <row r="35" spans="1:9" ht="13.50" thickBot="1" customHeight="1">
      <c r="A35" s="8"/>
      <c r="B35" s="8"/>
      <c r="C35" s="8"/>
      <c r="D35" s="8"/>
      <c r="E35" s="8"/>
      <c r="F35" s="21" t="s">
        <v>78</v>
      </c>
      <c r="G35" s="21"/>
      <c r="H35" s="21"/>
      <c r="I35" s="22">
        <f ca="1">ROUND(SUM(INDIRECT(ADDRESS(ROW()+(-1), COLUMN()+(0), 1)),INDIRECT(ADDRESS(ROW()+(-3), COLUMN()+(0), 1)),INDIRECT(ADDRESS(ROW()+(-13), COLUMN()+(0), 1))), 2)</f>
        <v>97.39</v>
      </c>
    </row>
    <row r="38" spans="1:9" ht="13.50" thickBot="1" customHeight="1">
      <c r="A38" s="23" t="s">
        <v>79</v>
      </c>
      <c r="B38" s="23"/>
      <c r="C38" s="23"/>
      <c r="D38" s="23"/>
      <c r="E38" s="23" t="s">
        <v>80</v>
      </c>
      <c r="F38" s="23"/>
      <c r="G38" s="23" t="s">
        <v>81</v>
      </c>
      <c r="H38" s="23"/>
      <c r="I38" s="23" t="s">
        <v>82</v>
      </c>
    </row>
    <row r="39" spans="1:9" ht="13.50" thickBot="1" customHeight="1">
      <c r="A39" s="24" t="s">
        <v>83</v>
      </c>
      <c r="B39" s="24"/>
      <c r="C39" s="24"/>
      <c r="D39" s="24"/>
      <c r="E39" s="25">
        <v>1.18202e+006</v>
      </c>
      <c r="F39" s="25"/>
      <c r="G39" s="25">
        <v>1.18202e+006</v>
      </c>
      <c r="H39" s="25"/>
      <c r="I39" s="25" t="s">
        <v>84</v>
      </c>
    </row>
    <row r="40" spans="1:9" ht="13.50" thickBot="1" customHeight="1">
      <c r="A40" s="26" t="s">
        <v>85</v>
      </c>
      <c r="B40" s="26"/>
      <c r="C40" s="26"/>
      <c r="D40" s="26"/>
      <c r="E40" s="27"/>
      <c r="F40" s="27"/>
      <c r="G40" s="27"/>
      <c r="H40" s="27"/>
      <c r="I40" s="27"/>
    </row>
    <row r="41" spans="1:9" ht="13.50" thickBot="1" customHeight="1">
      <c r="A41" s="24" t="s">
        <v>86</v>
      </c>
      <c r="B41" s="24"/>
      <c r="C41" s="24"/>
      <c r="D41" s="24"/>
      <c r="E41" s="25">
        <v>142010</v>
      </c>
      <c r="F41" s="25"/>
      <c r="G41" s="25">
        <v>1.10201e+006</v>
      </c>
      <c r="H41" s="25"/>
      <c r="I41" s="25" t="s">
        <v>87</v>
      </c>
    </row>
    <row r="42" spans="1:9" ht="24.00" thickBot="1" customHeight="1">
      <c r="A42" s="26" t="s">
        <v>88</v>
      </c>
      <c r="B42" s="26"/>
      <c r="C42" s="26"/>
      <c r="D42" s="26"/>
      <c r="E42" s="27"/>
      <c r="F42" s="27"/>
      <c r="G42" s="27"/>
      <c r="H42" s="27"/>
      <c r="I42" s="27"/>
    </row>
    <row r="43" spans="1:9" ht="13.50" thickBot="1" customHeight="1">
      <c r="A43" s="24" t="s">
        <v>89</v>
      </c>
      <c r="B43" s="24"/>
      <c r="C43" s="24"/>
      <c r="D43" s="24"/>
      <c r="E43" s="25">
        <v>1.03202e+006</v>
      </c>
      <c r="F43" s="25"/>
      <c r="G43" s="25">
        <v>1.03202e+006</v>
      </c>
      <c r="H43" s="25"/>
      <c r="I43" s="25" t="s">
        <v>90</v>
      </c>
    </row>
    <row r="44" spans="1:9" ht="13.50" thickBot="1" customHeight="1">
      <c r="A44" s="26" t="s">
        <v>91</v>
      </c>
      <c r="B44" s="26"/>
      <c r="C44" s="26"/>
      <c r="D44" s="26"/>
      <c r="E44" s="27"/>
      <c r="F44" s="27"/>
      <c r="G44" s="27"/>
      <c r="H44" s="27"/>
      <c r="I44" s="27"/>
    </row>
    <row r="45" spans="1:9" ht="13.50" thickBot="1" customHeight="1">
      <c r="A45" s="24" t="s">
        <v>92</v>
      </c>
      <c r="B45" s="24"/>
      <c r="C45" s="24"/>
      <c r="D45" s="24"/>
      <c r="E45" s="25">
        <v>1.07202e+006</v>
      </c>
      <c r="F45" s="25"/>
      <c r="G45" s="25">
        <v>1.07202e+006</v>
      </c>
      <c r="H45" s="25"/>
      <c r="I45" s="25" t="s">
        <v>93</v>
      </c>
    </row>
    <row r="46" spans="1:9" ht="24.00" thickBot="1" customHeight="1">
      <c r="A46" s="26" t="s">
        <v>94</v>
      </c>
      <c r="B46" s="26"/>
      <c r="C46" s="26"/>
      <c r="D46" s="26"/>
      <c r="E46" s="27"/>
      <c r="F46" s="27"/>
      <c r="G46" s="27"/>
      <c r="H46" s="27"/>
      <c r="I46" s="27"/>
    </row>
    <row r="49" spans="1:1" ht="33.75" thickBot="1" customHeight="1">
      <c r="A49" s="1" t="s">
        <v>95</v>
      </c>
      <c r="B49" s="1"/>
      <c r="C49" s="1"/>
      <c r="D49" s="1"/>
      <c r="E49" s="1"/>
      <c r="F49" s="1"/>
      <c r="G49" s="1"/>
      <c r="H49" s="1"/>
      <c r="I49" s="1"/>
    </row>
    <row r="50" spans="1:1" ht="33.75" thickBot="1" customHeight="1">
      <c r="A50" s="1" t="s">
        <v>96</v>
      </c>
      <c r="B50" s="1"/>
      <c r="C50" s="1"/>
      <c r="D50" s="1"/>
      <c r="E50" s="1"/>
      <c r="F50" s="1"/>
      <c r="G50" s="1"/>
      <c r="H50" s="1"/>
      <c r="I50" s="1"/>
    </row>
    <row r="51" spans="1:1" ht="33.75" thickBot="1" customHeight="1">
      <c r="A51" s="1" t="s">
        <v>97</v>
      </c>
      <c r="B51" s="1"/>
      <c r="C51" s="1"/>
      <c r="D51" s="1"/>
      <c r="E51" s="1"/>
      <c r="F51" s="1"/>
      <c r="G51" s="1"/>
      <c r="H51" s="1"/>
      <c r="I51" s="1"/>
    </row>
  </sheetData>
  <mergeCells count="11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H22"/>
    <mergeCell ref="A23:B23"/>
    <mergeCell ref="D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H32"/>
    <mergeCell ref="A33:B33"/>
    <mergeCell ref="D33:G33"/>
    <mergeCell ref="A34:B34"/>
    <mergeCell ref="D34:E34"/>
    <mergeCell ref="F34:G34"/>
    <mergeCell ref="A35:B35"/>
    <mergeCell ref="D35:E35"/>
    <mergeCell ref="F35:H35"/>
    <mergeCell ref="A38:D38"/>
    <mergeCell ref="E38:F38"/>
    <mergeCell ref="G38:H38"/>
    <mergeCell ref="A39:D39"/>
    <mergeCell ref="E39:F40"/>
    <mergeCell ref="G39:H40"/>
    <mergeCell ref="I39:I40"/>
    <mergeCell ref="A40:D40"/>
    <mergeCell ref="A41:D41"/>
    <mergeCell ref="E41:F42"/>
    <mergeCell ref="G41:H42"/>
    <mergeCell ref="I41:I42"/>
    <mergeCell ref="A42:D42"/>
    <mergeCell ref="A43:D43"/>
    <mergeCell ref="E43:F44"/>
    <mergeCell ref="G43:H44"/>
    <mergeCell ref="I43:I44"/>
    <mergeCell ref="A44:D44"/>
    <mergeCell ref="A45:D45"/>
    <mergeCell ref="E45:F46"/>
    <mergeCell ref="G45:H46"/>
    <mergeCell ref="I45:I46"/>
    <mergeCell ref="A46:D46"/>
    <mergeCell ref="A49:I49"/>
    <mergeCell ref="A50:I50"/>
    <mergeCell ref="A51:I51"/>
  </mergeCells>
  <pageMargins left="0.147638" right="0.147638" top="0.206693" bottom="0.206693" header="0.0" footer="0.0"/>
  <pageSetup paperSize="9" orientation="portrait"/>
  <rowBreaks count="0" manualBreakCount="0">
    </rowBreaks>
</worksheet>
</file>